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饲草" sheetId="1" r:id="rId1"/>
  </sheets>
  <definedNames>
    <definedName name="_xlnm._FilterDatabase" localSheetId="0" hidden="1">饲草!$A$1:$H$16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<sst xmlns="http://schemas.openxmlformats.org/spreadsheetml/2006/main" count="33" uniqueCount="33">
  <si>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附表2：</t>
  </si>
  <si>
    <t>临河区饲草料收储补贴项目汇总表</t>
  </si>
  <si>
    <t>（2025）年度</t>
  </si>
  <si>
    <t xml:space="preserve">                                                 </t>
  </si>
  <si>
    <t xml:space="preserve">    填报时间：2025 年 10 月 20 日</t>
  </si>
  <si>
    <t>序号</t>
  </si>
  <si>
    <t>申报单位名称</t>
  </si>
  <si>
    <t>项目地址</t>
  </si>
  <si>
    <t>奶畜存栏
(头、只)</t>
  </si>
  <si>
    <t>饲草料验收量
(吨)</t>
  </si>
  <si>
    <t>补贴金额(万元)</t>
  </si>
  <si>
    <t>小计</t>
  </si>
  <si>
    <t>自治区资金</t>
  </si>
  <si>
    <t>市级配套资金</t>
  </si>
  <si>
    <t>内蒙古子诚农牧科技有限公司</t>
  </si>
  <si>
    <t>乌兰图克镇红旗村一九组</t>
  </si>
  <si>
    <t>巴彦淖尔市淼鑫源农牧业有限责任公司</t>
  </si>
  <si>
    <t>新华镇民益村四组</t>
  </si>
  <si>
    <t>巴彦淖尔市维创牧场养殖有限公司</t>
  </si>
  <si>
    <t>新华镇红旗村三组</t>
  </si>
  <si>
    <t>巴彦淖尔市科牧农牧业有限公司</t>
  </si>
  <si>
    <t>干召庙镇立新村七组</t>
  </si>
  <si>
    <t>内蒙古福牧科技发展有限责任公司</t>
  </si>
  <si>
    <t>乌兰图克镇团结村一组</t>
  </si>
  <si>
    <t>临河区振中奶牛养殖场</t>
  </si>
  <si>
    <t>干召庙镇民主一组</t>
  </si>
  <si>
    <t>内蒙古容成畜牧有限公司</t>
  </si>
  <si>
    <t>干召庙镇新利林场</t>
  </si>
  <si>
    <t>临河区干召庙镇鸿基牧场</t>
  </si>
  <si>
    <t>干召庙镇新利村七组</t>
  </si>
  <si>
    <t>临河区干召庙永明奶牛养殖农民专业合作社</t>
  </si>
  <si>
    <t>干召庙镇永丰村六组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</si>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</sst>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.5"/>
      <color rgb="FF000000"/>
      <name val="宋体"/>
      <charset val="134"/>
    </font>
    <font>
      <sz val="10.5"/>
      <color rgb="FF000000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5" workbookViewId="0">
      <selection activeCell="F20" sqref="F20"/>
    </sheetView>
  </sheetViews>
  <sheetFormatPr defaultColWidth="9" defaultRowHeight="13.5"/>
  <cols>
    <col min="1" max="1" width="6.625" style="3" customWidth="1"/>
    <col min="2" max="2" width="35" style="3" customWidth="1"/>
    <col min="3" max="3" width="24.375" style="3" customWidth="1"/>
    <col min="4" max="4" width="14.375" style="3" customWidth="1"/>
    <col min="5" max="5" width="17" style="3" customWidth="1"/>
    <col min="6" max="6" width="13" style="3" customWidth="1"/>
    <col min="7" max="7" width="10.75" style="3" customWidth="1"/>
    <col min="8" max="16384" width="9" style="3"/>
  </cols>
  <sheetData>
    <row r="1" ht="18" customHeight="1" spans="1:2">
      <c r="A1" s="4" t="s">
        <v>0</v>
      </c>
      <c r="B1" s="4"/>
    </row>
    <row r="2" ht="26" customHeight="1" spans="1:6">
      <c r="A2" s="5" t="s">
        <v>1</v>
      </c>
      <c r="B2" s="5"/>
      <c r="C2" s="5"/>
      <c r="D2" s="5"/>
      <c r="E2" s="5"/>
      <c r="F2" s="5"/>
    </row>
    <row r="3" ht="24" customHeight="1" spans="1:6">
      <c r="A3" s="5"/>
      <c r="B3" s="5"/>
      <c r="C3" s="5" t="s">
        <v>2</v>
      </c>
      <c r="D3" s="5"/>
      <c r="E3" s="5"/>
      <c r="F3" s="5"/>
    </row>
    <row r="4" ht="21" customHeight="1" spans="1:8">
      <c r="A4" s="6" t="s">
        <v>3</v>
      </c>
      <c r="B4" s="6"/>
      <c r="C4" s="6"/>
      <c r="D4" s="2"/>
      <c r="E4" s="2" t="s">
        <v>4</v>
      </c>
      <c r="F4" s="2"/>
      <c r="G4" s="2"/>
      <c r="H4" s="2"/>
    </row>
    <row r="5" ht="21" customHeight="1" spans="1:8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8" t="s">
        <v>10</v>
      </c>
      <c r="G5" s="8"/>
      <c r="H5" s="8"/>
    </row>
    <row r="6" ht="37" customHeight="1" spans="1:8">
      <c r="A6" s="9"/>
      <c r="B6" s="9"/>
      <c r="C6" s="9"/>
      <c r="D6" s="9"/>
      <c r="E6" s="9"/>
      <c r="F6" s="8" t="s">
        <v>11</v>
      </c>
      <c r="G6" s="8" t="s">
        <v>12</v>
      </c>
      <c r="H6" s="8" t="s">
        <v>13</v>
      </c>
    </row>
    <row r="7" s="1" customFormat="1" ht="30" customHeight="1" spans="1:8">
      <c r="A7" s="10">
        <v>1</v>
      </c>
      <c r="B7" s="11" t="s">
        <v>14</v>
      </c>
      <c r="C7" s="12" t="s">
        <v>15</v>
      </c>
      <c r="D7" s="13">
        <v>4422</v>
      </c>
      <c r="E7" s="13">
        <v>24321</v>
      </c>
      <c r="F7" s="13">
        <f>G7+H7</f>
        <v>121.605</v>
      </c>
      <c r="G7" s="14">
        <f>E7*30/10000</f>
        <v>72.963</v>
      </c>
      <c r="H7" s="14">
        <f>E7*20/10000</f>
        <v>48.642</v>
      </c>
    </row>
    <row r="8" s="1" customFormat="1" ht="30" customHeight="1" spans="1:8">
      <c r="A8" s="10">
        <v>2</v>
      </c>
      <c r="B8" s="11" t="s">
        <v>16</v>
      </c>
      <c r="C8" s="12" t="s">
        <v>17</v>
      </c>
      <c r="D8" s="13">
        <v>4052</v>
      </c>
      <c r="E8" s="13">
        <v>22286</v>
      </c>
      <c r="F8" s="13">
        <f t="shared" ref="F8:F15" si="0">G8+H8</f>
        <v>111.43</v>
      </c>
      <c r="G8" s="14">
        <f t="shared" ref="G8:G15" si="1">E8*30/10000</f>
        <v>66.858</v>
      </c>
      <c r="H8" s="14">
        <f t="shared" ref="H8:H15" si="2">E8*20/10000</f>
        <v>44.572</v>
      </c>
    </row>
    <row r="9" s="2" customFormat="1" ht="30" customHeight="1" spans="1:9">
      <c r="A9" s="15">
        <v>3</v>
      </c>
      <c r="B9" s="16" t="s">
        <v>18</v>
      </c>
      <c r="C9" s="17" t="s">
        <v>19</v>
      </c>
      <c r="D9" s="18">
        <v>5150</v>
      </c>
      <c r="E9" s="18">
        <v>28325</v>
      </c>
      <c r="F9" s="13">
        <f t="shared" si="0"/>
        <v>141.625</v>
      </c>
      <c r="G9" s="14">
        <f t="shared" si="1"/>
        <v>84.975</v>
      </c>
      <c r="H9" s="14">
        <f t="shared" si="2"/>
        <v>56.65</v>
      </c>
      <c r="I9" s="1"/>
    </row>
    <row r="10" s="2" customFormat="1" ht="30" customHeight="1" spans="1:9">
      <c r="A10" s="15">
        <v>4</v>
      </c>
      <c r="B10" s="16" t="s">
        <v>20</v>
      </c>
      <c r="C10" s="17" t="s">
        <v>21</v>
      </c>
      <c r="D10" s="18">
        <v>2680</v>
      </c>
      <c r="E10" s="18">
        <v>14740</v>
      </c>
      <c r="F10" s="13">
        <f t="shared" si="0"/>
        <v>73.7</v>
      </c>
      <c r="G10" s="14">
        <f t="shared" si="1"/>
        <v>44.22</v>
      </c>
      <c r="H10" s="14">
        <f t="shared" si="2"/>
        <v>29.48</v>
      </c>
      <c r="I10" s="1"/>
    </row>
    <row r="11" s="2" customFormat="1" ht="30" customHeight="1" spans="1:9">
      <c r="A11" s="15">
        <v>5</v>
      </c>
      <c r="B11" s="16" t="s">
        <v>22</v>
      </c>
      <c r="C11" s="16" t="s">
        <v>23</v>
      </c>
      <c r="D11" s="18">
        <v>782</v>
      </c>
      <c r="E11" s="18">
        <v>4301</v>
      </c>
      <c r="F11" s="13">
        <f t="shared" si="0"/>
        <v>21.505</v>
      </c>
      <c r="G11" s="14">
        <f t="shared" si="1"/>
        <v>12.903</v>
      </c>
      <c r="H11" s="14">
        <f t="shared" si="2"/>
        <v>8.602</v>
      </c>
      <c r="I11" s="1"/>
    </row>
    <row r="12" s="2" customFormat="1" ht="30" customHeight="1" spans="1:9">
      <c r="A12" s="15">
        <v>6</v>
      </c>
      <c r="B12" s="16" t="s">
        <v>24</v>
      </c>
      <c r="C12" s="16" t="s">
        <v>25</v>
      </c>
      <c r="D12" s="18">
        <v>272</v>
      </c>
      <c r="E12" s="18">
        <v>1496</v>
      </c>
      <c r="F12" s="13">
        <f t="shared" si="0"/>
        <v>7.48</v>
      </c>
      <c r="G12" s="14">
        <f t="shared" si="1"/>
        <v>4.488</v>
      </c>
      <c r="H12" s="14">
        <f t="shared" si="2"/>
        <v>2.992</v>
      </c>
      <c r="I12" s="1"/>
    </row>
    <row r="13" s="2" customFormat="1" ht="30" customHeight="1" spans="1:9">
      <c r="A13" s="15">
        <v>7</v>
      </c>
      <c r="B13" s="16" t="s">
        <v>26</v>
      </c>
      <c r="C13" s="16" t="s">
        <v>27</v>
      </c>
      <c r="D13" s="18">
        <v>310</v>
      </c>
      <c r="E13" s="18">
        <v>1705</v>
      </c>
      <c r="F13" s="13">
        <f t="shared" si="0"/>
        <v>8.525</v>
      </c>
      <c r="G13" s="14">
        <f t="shared" si="1"/>
        <v>5.115</v>
      </c>
      <c r="H13" s="14">
        <f t="shared" si="2"/>
        <v>3.41</v>
      </c>
      <c r="I13" s="1"/>
    </row>
    <row r="14" s="2" customFormat="1" ht="30" customHeight="1" spans="1:9">
      <c r="A14" s="15">
        <v>8</v>
      </c>
      <c r="B14" s="16" t="s">
        <v>28</v>
      </c>
      <c r="C14" s="16" t="s">
        <v>29</v>
      </c>
      <c r="D14" s="18">
        <v>282</v>
      </c>
      <c r="E14" s="18">
        <v>1551</v>
      </c>
      <c r="F14" s="13">
        <f t="shared" si="0"/>
        <v>7.755</v>
      </c>
      <c r="G14" s="14">
        <f t="shared" si="1"/>
        <v>4.653</v>
      </c>
      <c r="H14" s="14">
        <f t="shared" si="2"/>
        <v>3.102</v>
      </c>
      <c r="I14" s="1"/>
    </row>
    <row r="15" s="2" customFormat="1" ht="30" customHeight="1" spans="1:9">
      <c r="A15" s="15">
        <v>9</v>
      </c>
      <c r="B15" s="16" t="s">
        <v>30</v>
      </c>
      <c r="C15" s="16" t="s">
        <v>31</v>
      </c>
      <c r="D15" s="18">
        <v>622</v>
      </c>
      <c r="E15" s="18">
        <v>3419</v>
      </c>
      <c r="F15" s="13">
        <f t="shared" si="0"/>
        <v>17.095</v>
      </c>
      <c r="G15" s="14">
        <f t="shared" si="1"/>
        <v>10.257</v>
      </c>
      <c r="H15" s="14">
        <f t="shared" si="2"/>
        <v>6.838</v>
      </c>
      <c r="I15" s="1"/>
    </row>
    <row r="16" s="2" customFormat="1" ht="24" customHeight="1" spans="1:8">
      <c r="A16" s="15" t="s">
        <v>32</v>
      </c>
      <c r="B16" s="15"/>
      <c r="C16" s="15"/>
      <c r="D16" s="18">
        <f>SUM(D7:D15)</f>
        <v>18572</v>
      </c>
      <c r="E16" s="18">
        <f>SUM(E7:E15)</f>
        <v>102144</v>
      </c>
      <c r="F16" s="19">
        <f>SUM(F7:F15)</f>
        <v>510.72</v>
      </c>
      <c r="G16" s="19">
        <f>SUM(G7:G15)</f>
        <v>306.432</v>
      </c>
      <c r="H16" s="19">
        <f>SUM(H7:H15)</f>
        <v>204.288</v>
      </c>
    </row>
  </sheetData>
  <autoFilter xmlns:etc="http://www.wps.cn/officeDocument/2017/etCustomData" ref="A1:H16" etc:filterBottomFollowUsedRange="0">
    <extLst/>
  </autoFilter>
  <mergeCells count="11">
    <mergeCell ref="A1:B1"/>
    <mergeCell ref="A2:F2"/>
    <mergeCell ref="A4:C4"/>
    <mergeCell ref="E4:H4"/>
    <mergeCell ref="F5:H5"/>
    <mergeCell ref="A16:C16"/>
    <mergeCell ref="A5:A6"/>
    <mergeCell ref="B5:B6"/>
    <mergeCell ref="C5:C6"/>
    <mergeCell ref="D5:D6"/>
    <mergeCell ref="E5:E6"/>
  </mergeCells>
  <pageMargins left="0.751388888888889" right="0.75138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范慧</cp:lastModifiedBy>
  <dcterms:created xsi:type="dcterms:W3CDTF">2024-11-12T03:26:00Z</dcterms:created>
  <dcterms:modified xsi:type="dcterms:W3CDTF">2025-10-24T07:40:31Z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4671D1665DD74501815E994AA0258B8C_13</vt:lpwstr>
  </property>
  <property fmtid="{D5CDD505-2E9C-101B-9397-08002B2CF9AE}" pid="3" name="KSOProductBuildVer">
    <vt:lpwstr>2052-12.1.0.23125</vt:lpwstr>
  </property>
</Properties>
</file>