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饲草" sheetId="3" r:id="rId1"/>
    <sheet name="兆远" sheetId="11" r:id="rId2"/>
    <sheet name="永明" sheetId="12" r:id="rId3"/>
  </sheets>
  <calcPr calcId="144525"/>
</workbook>
</file>

<file path=xl/sharedStrings.xml><?xml version="1.0" encoding="utf-8"?>
<sst xmlns="http://schemas.openxmlformats.org/spreadsheetml/2006/main" count="131" uniqueCount="75">
  <si>
    <t>临河区2022年饲草料收储补贴项目明细表</t>
  </si>
  <si>
    <t>序号</t>
  </si>
  <si>
    <t>项目单位名称</t>
  </si>
  <si>
    <t>养殖场地址</t>
  </si>
  <si>
    <t>奶牛（奶羊）存栏（头）</t>
  </si>
  <si>
    <t>饲草收贮量（吨）</t>
  </si>
  <si>
    <t>应获得补助资金</t>
  </si>
  <si>
    <t>自治区资金</t>
  </si>
  <si>
    <t>巴彦淖尔市资金</t>
  </si>
  <si>
    <t>合计 
（万元）</t>
  </si>
  <si>
    <t>补贴标准
（元/吨）</t>
  </si>
  <si>
    <t>补贴金额（万元）</t>
  </si>
  <si>
    <t>内蒙古福牧科技发展有限责任公司</t>
  </si>
  <si>
    <t>乌兰图克镇团结村一组</t>
  </si>
  <si>
    <t>巴彦淖尔市维创牧场养殖有限公司</t>
  </si>
  <si>
    <t>新华镇红旗村三组</t>
  </si>
  <si>
    <t>内蒙古子诚农牧科技有限公司</t>
  </si>
  <si>
    <t>乌兰图克镇红旗村一九组</t>
  </si>
  <si>
    <t>巴彦淖尔市科牧农牧业有限公司</t>
  </si>
  <si>
    <t>干召庙镇立新村七组</t>
  </si>
  <si>
    <t>巴彦淖尔市淼鑫源农牧业有限责任公司</t>
  </si>
  <si>
    <t>新华镇民益村四组</t>
  </si>
  <si>
    <t>内蒙古容成畜牧有限公司</t>
  </si>
  <si>
    <t>干召庙镇场新利村林</t>
  </si>
  <si>
    <t>内蒙古草原宏宝食品有限公司肉羊繁育基地</t>
  </si>
  <si>
    <t>临河农场七分场</t>
  </si>
  <si>
    <t>巴彦淖尔市绿丛林养殖有限公司</t>
  </si>
  <si>
    <t>干召庙镇脑高村三组</t>
  </si>
  <si>
    <t>临河区振中奶牛养殖场</t>
  </si>
  <si>
    <t>干召庙镇民主村一组</t>
  </si>
  <si>
    <t>临河区干召庙永明奶牛养殖农民专业合作社</t>
  </si>
  <si>
    <t>干召庙镇永丰村六组</t>
  </si>
  <si>
    <t>巴彦淖尔市临河区兆远奶站</t>
  </si>
  <si>
    <t>干召庙镇永丰村八组</t>
  </si>
  <si>
    <t>巴彦淖尔市临河区干召庙镇鸿基牧场</t>
  </si>
  <si>
    <t>干召庙镇新利村七组</t>
  </si>
  <si>
    <t>合计</t>
  </si>
  <si>
    <t>临河区2022年饲草料收储补贴项目（巴彦淖尔市临河区兆远奶站）明细表</t>
  </si>
  <si>
    <t>合计 （万元）</t>
  </si>
  <si>
    <t>常培俊</t>
  </si>
  <si>
    <t>干召庙镇永丰七组</t>
  </si>
  <si>
    <t>陈忠</t>
  </si>
  <si>
    <t>干召庙镇永丰八组</t>
  </si>
  <si>
    <t>吕延文</t>
  </si>
  <si>
    <t>孙培强</t>
  </si>
  <si>
    <t>董占军</t>
  </si>
  <si>
    <t>王继平</t>
  </si>
  <si>
    <t>王继军</t>
  </si>
  <si>
    <t>王兆兵</t>
  </si>
  <si>
    <t>王继龙</t>
  </si>
  <si>
    <t>王兆平</t>
  </si>
  <si>
    <t>王计新</t>
  </si>
  <si>
    <t>王继刚</t>
  </si>
  <si>
    <t>徐庭明</t>
  </si>
  <si>
    <t>孙树德</t>
  </si>
  <si>
    <t>马建兵</t>
  </si>
  <si>
    <t>王兆明</t>
  </si>
  <si>
    <t>临河区2022年饲草料收储补贴项目（干召庙永明奶牛养殖农民专业合作社）明细表</t>
  </si>
  <si>
    <t>养殖户名单</t>
  </si>
  <si>
    <t>合计  （万元）</t>
  </si>
  <si>
    <t>王明义</t>
  </si>
  <si>
    <t>李多认</t>
  </si>
  <si>
    <t>尤国义</t>
  </si>
  <si>
    <t>来文兵</t>
  </si>
  <si>
    <t>来兵</t>
  </si>
  <si>
    <t>韩喜维</t>
  </si>
  <si>
    <t>尤国军</t>
  </si>
  <si>
    <t>唐培兵</t>
  </si>
  <si>
    <t>多建兵</t>
  </si>
  <si>
    <t>王绪</t>
  </si>
  <si>
    <t>白军</t>
  </si>
  <si>
    <t>郭建刚</t>
  </si>
  <si>
    <t>王广义</t>
  </si>
  <si>
    <t>李德荣</t>
  </si>
  <si>
    <t>李德平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</si>
</sst>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Helv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/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2" borderId="1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肉羊_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E1" sqref="E$1:E$1048576"/>
    </sheetView>
  </sheetViews>
  <sheetFormatPr defaultColWidth="9" defaultRowHeight="13.5"/>
  <cols>
    <col min="1" max="1" width="7.5" style="1" customWidth="1"/>
    <col min="2" max="2" width="33.375" style="1" customWidth="1"/>
    <col min="3" max="3" width="7.25" style="1" customWidth="1"/>
    <col min="4" max="4" width="13.125" style="1" customWidth="1"/>
    <col min="5" max="5" width="10.5" style="1" customWidth="1"/>
    <col min="6" max="6" width="9.5" style="1" customWidth="1"/>
    <col min="7" max="7" width="9.125" style="1" customWidth="1"/>
    <col min="8" max="8" width="10.75" style="1" customWidth="1"/>
    <col min="9" max="9" width="9" style="1" customWidth="1"/>
    <col min="10" max="10" width="9.13333333333333" style="1" customWidth="1"/>
    <col min="11" max="11" width="11.125" style="1" customWidth="1"/>
    <col min="12" max="16366" width="9" style="1"/>
  </cols>
  <sheetData>
    <row r="1" ht="3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1</v>
      </c>
      <c r="B2" s="3" t="s">
        <v>2</v>
      </c>
      <c r="C2" s="4" t="s">
        <v>3</v>
      </c>
      <c r="D2" s="5"/>
      <c r="E2" s="3" t="s">
        <v>4</v>
      </c>
      <c r="F2" s="5" t="s">
        <v>5</v>
      </c>
      <c r="G2" s="6" t="s">
        <v>6</v>
      </c>
      <c r="H2" s="6"/>
      <c r="I2" s="6"/>
      <c r="J2" s="6"/>
      <c r="K2" s="6"/>
    </row>
    <row r="3" ht="33" customHeight="1" spans="1:11">
      <c r="A3" s="7"/>
      <c r="B3" s="7"/>
      <c r="C3" s="8"/>
      <c r="D3" s="9"/>
      <c r="E3" s="7"/>
      <c r="F3" s="9"/>
      <c r="G3" s="6" t="s">
        <v>7</v>
      </c>
      <c r="H3" s="6"/>
      <c r="I3" s="6" t="s">
        <v>8</v>
      </c>
      <c r="J3" s="6"/>
      <c r="K3" s="6" t="s">
        <v>9</v>
      </c>
    </row>
    <row r="4" ht="42" customHeight="1" spans="1:11">
      <c r="A4" s="10"/>
      <c r="B4" s="10"/>
      <c r="C4" s="11"/>
      <c r="D4" s="12"/>
      <c r="E4" s="10"/>
      <c r="F4" s="12"/>
      <c r="G4" s="6" t="s">
        <v>10</v>
      </c>
      <c r="H4" s="6" t="s">
        <v>11</v>
      </c>
      <c r="I4" s="6" t="s">
        <v>10</v>
      </c>
      <c r="J4" s="6" t="s">
        <v>11</v>
      </c>
      <c r="K4" s="6"/>
    </row>
    <row r="5" ht="30" customHeight="1" spans="1:11">
      <c r="A5" s="13">
        <v>1</v>
      </c>
      <c r="B5" s="15" t="s">
        <v>12</v>
      </c>
      <c r="C5" s="15" t="s">
        <v>13</v>
      </c>
      <c r="D5" s="15"/>
      <c r="E5" s="20">
        <v>3643</v>
      </c>
      <c r="F5" s="15">
        <v>20037</v>
      </c>
      <c r="G5" s="15">
        <v>30</v>
      </c>
      <c r="H5" s="15">
        <f>F5*G5/10000</f>
        <v>60.111</v>
      </c>
      <c r="I5" s="15">
        <v>20</v>
      </c>
      <c r="J5" s="16">
        <f>F5*I5/10000</f>
        <v>40.074</v>
      </c>
      <c r="K5" s="16">
        <f>H5+J5</f>
        <v>100.185</v>
      </c>
    </row>
    <row r="6" s="1" customFormat="1" ht="30" customHeight="1" spans="1:11">
      <c r="A6" s="13">
        <v>2</v>
      </c>
      <c r="B6" s="15" t="s">
        <v>14</v>
      </c>
      <c r="C6" s="15" t="s">
        <v>15</v>
      </c>
      <c r="D6" s="15"/>
      <c r="E6" s="20">
        <v>5150</v>
      </c>
      <c r="F6" s="15">
        <v>28325</v>
      </c>
      <c r="G6" s="15">
        <v>30</v>
      </c>
      <c r="H6" s="15">
        <f t="shared" ref="H6:H16" si="0">F6*G6/10000</f>
        <v>84.975</v>
      </c>
      <c r="I6" s="15">
        <v>20</v>
      </c>
      <c r="J6" s="16">
        <f t="shared" ref="J6:J16" si="1">F6*I6/10000</f>
        <v>56.65</v>
      </c>
      <c r="K6" s="16">
        <f t="shared" ref="K6:K16" si="2">H6+J6</f>
        <v>141.625</v>
      </c>
    </row>
    <row r="7" s="1" customFormat="1" ht="30" customHeight="1" spans="1:11">
      <c r="A7" s="13">
        <v>3</v>
      </c>
      <c r="B7" s="15" t="s">
        <v>16</v>
      </c>
      <c r="C7" s="18" t="s">
        <v>17</v>
      </c>
      <c r="D7" s="19"/>
      <c r="E7" s="20">
        <v>2020</v>
      </c>
      <c r="F7" s="15">
        <v>11000</v>
      </c>
      <c r="G7" s="15">
        <v>30</v>
      </c>
      <c r="H7" s="15">
        <f t="shared" si="0"/>
        <v>33</v>
      </c>
      <c r="I7" s="15">
        <v>20</v>
      </c>
      <c r="J7" s="16">
        <f t="shared" si="1"/>
        <v>22</v>
      </c>
      <c r="K7" s="16">
        <f t="shared" si="2"/>
        <v>55</v>
      </c>
    </row>
    <row r="8" ht="38" customHeight="1" spans="1:11">
      <c r="A8" s="13">
        <v>4</v>
      </c>
      <c r="B8" s="15" t="s">
        <v>18</v>
      </c>
      <c r="C8" s="15" t="s">
        <v>19</v>
      </c>
      <c r="D8" s="15"/>
      <c r="E8" s="20">
        <v>3891</v>
      </c>
      <c r="F8" s="15">
        <v>19900</v>
      </c>
      <c r="G8" s="15">
        <v>30</v>
      </c>
      <c r="H8" s="15">
        <f t="shared" si="0"/>
        <v>59.7</v>
      </c>
      <c r="I8" s="15">
        <v>20</v>
      </c>
      <c r="J8" s="16">
        <f t="shared" si="1"/>
        <v>39.8</v>
      </c>
      <c r="K8" s="16">
        <f t="shared" si="2"/>
        <v>99.5</v>
      </c>
    </row>
    <row r="9" s="1" customFormat="1" ht="30" customHeight="1" spans="1:11">
      <c r="A9" s="13">
        <v>5</v>
      </c>
      <c r="B9" s="15" t="s">
        <v>20</v>
      </c>
      <c r="C9" s="15" t="s">
        <v>21</v>
      </c>
      <c r="D9" s="15"/>
      <c r="E9" s="20">
        <v>3942</v>
      </c>
      <c r="F9" s="15">
        <v>21681</v>
      </c>
      <c r="G9" s="15">
        <v>30</v>
      </c>
      <c r="H9" s="15">
        <f t="shared" si="0"/>
        <v>65.043</v>
      </c>
      <c r="I9" s="15">
        <v>20</v>
      </c>
      <c r="J9" s="16">
        <f t="shared" si="1"/>
        <v>43.362</v>
      </c>
      <c r="K9" s="16">
        <f t="shared" si="2"/>
        <v>108.405</v>
      </c>
    </row>
    <row r="10" ht="33" customHeight="1" spans="1:11">
      <c r="A10" s="13">
        <v>6</v>
      </c>
      <c r="B10" s="15" t="s">
        <v>22</v>
      </c>
      <c r="C10" s="15" t="s">
        <v>23</v>
      </c>
      <c r="D10" s="15"/>
      <c r="E10" s="20">
        <v>330</v>
      </c>
      <c r="F10" s="15">
        <v>1815</v>
      </c>
      <c r="G10" s="15">
        <v>30</v>
      </c>
      <c r="H10" s="15">
        <f t="shared" si="0"/>
        <v>5.445</v>
      </c>
      <c r="I10" s="15">
        <v>20</v>
      </c>
      <c r="J10" s="16">
        <f t="shared" si="1"/>
        <v>3.63</v>
      </c>
      <c r="K10" s="16">
        <f t="shared" si="2"/>
        <v>9.075</v>
      </c>
    </row>
    <row r="11" ht="30" customHeight="1" spans="1:11">
      <c r="A11" s="13">
        <v>7</v>
      </c>
      <c r="B11" s="21" t="s">
        <v>24</v>
      </c>
      <c r="C11" s="15" t="s">
        <v>25</v>
      </c>
      <c r="D11" s="15"/>
      <c r="E11" s="20">
        <v>1880</v>
      </c>
      <c r="F11" s="15">
        <v>1185</v>
      </c>
      <c r="G11" s="15">
        <v>30</v>
      </c>
      <c r="H11" s="15">
        <f t="shared" si="0"/>
        <v>3.555</v>
      </c>
      <c r="I11" s="15">
        <v>20</v>
      </c>
      <c r="J11" s="16">
        <f t="shared" si="1"/>
        <v>2.37</v>
      </c>
      <c r="K11" s="16">
        <f t="shared" si="2"/>
        <v>5.925</v>
      </c>
    </row>
    <row r="12" ht="30" customHeight="1" spans="1:11">
      <c r="A12" s="13">
        <v>8</v>
      </c>
      <c r="B12" s="15" t="s">
        <v>26</v>
      </c>
      <c r="C12" s="15" t="s">
        <v>27</v>
      </c>
      <c r="D12" s="15"/>
      <c r="E12" s="20">
        <v>330</v>
      </c>
      <c r="F12" s="15">
        <v>1378</v>
      </c>
      <c r="G12" s="15">
        <v>30</v>
      </c>
      <c r="H12" s="15">
        <f t="shared" si="0"/>
        <v>4.134</v>
      </c>
      <c r="I12" s="15">
        <v>20</v>
      </c>
      <c r="J12" s="16">
        <f t="shared" si="1"/>
        <v>2.756</v>
      </c>
      <c r="K12" s="16">
        <f t="shared" si="2"/>
        <v>6.89</v>
      </c>
    </row>
    <row r="13" ht="26" customHeight="1" spans="1:11">
      <c r="A13" s="13">
        <v>9</v>
      </c>
      <c r="B13" s="15" t="s">
        <v>28</v>
      </c>
      <c r="C13" s="15" t="s">
        <v>29</v>
      </c>
      <c r="D13" s="15"/>
      <c r="E13" s="20">
        <v>196</v>
      </c>
      <c r="F13" s="15">
        <v>1078</v>
      </c>
      <c r="G13" s="15">
        <v>30</v>
      </c>
      <c r="H13" s="15">
        <f t="shared" si="0"/>
        <v>3.234</v>
      </c>
      <c r="I13" s="15">
        <v>20</v>
      </c>
      <c r="J13" s="16">
        <f t="shared" si="1"/>
        <v>2.156</v>
      </c>
      <c r="K13" s="16">
        <f t="shared" si="2"/>
        <v>5.39</v>
      </c>
    </row>
    <row r="14" ht="26" customHeight="1" spans="1:11">
      <c r="A14" s="13">
        <v>10</v>
      </c>
      <c r="B14" s="15" t="s">
        <v>30</v>
      </c>
      <c r="C14" s="18" t="s">
        <v>31</v>
      </c>
      <c r="D14" s="19"/>
      <c r="E14" s="20">
        <v>671</v>
      </c>
      <c r="F14" s="15">
        <v>3695</v>
      </c>
      <c r="G14" s="15">
        <v>30</v>
      </c>
      <c r="H14" s="15">
        <f t="shared" si="0"/>
        <v>11.085</v>
      </c>
      <c r="I14" s="15">
        <v>20</v>
      </c>
      <c r="J14" s="16">
        <f t="shared" si="1"/>
        <v>7.39</v>
      </c>
      <c r="K14" s="16">
        <f t="shared" si="2"/>
        <v>18.475</v>
      </c>
    </row>
    <row r="15" ht="26" customHeight="1" spans="1:11">
      <c r="A15" s="13">
        <v>11</v>
      </c>
      <c r="B15" s="15" t="s">
        <v>32</v>
      </c>
      <c r="C15" s="18" t="s">
        <v>33</v>
      </c>
      <c r="D15" s="19"/>
      <c r="E15" s="20">
        <v>691</v>
      </c>
      <c r="F15" s="15">
        <v>3667</v>
      </c>
      <c r="G15" s="15">
        <v>30</v>
      </c>
      <c r="H15" s="15">
        <f t="shared" si="0"/>
        <v>11.001</v>
      </c>
      <c r="I15" s="15">
        <v>20</v>
      </c>
      <c r="J15" s="16">
        <f t="shared" si="1"/>
        <v>7.334</v>
      </c>
      <c r="K15" s="16">
        <f t="shared" si="2"/>
        <v>18.335</v>
      </c>
    </row>
    <row r="16" ht="30" customHeight="1" spans="1:11">
      <c r="A16" s="13">
        <v>12</v>
      </c>
      <c r="B16" s="15" t="s">
        <v>34</v>
      </c>
      <c r="C16" s="15" t="s">
        <v>35</v>
      </c>
      <c r="D16" s="15"/>
      <c r="E16" s="20">
        <v>172</v>
      </c>
      <c r="F16" s="15">
        <v>946</v>
      </c>
      <c r="G16" s="15">
        <v>30</v>
      </c>
      <c r="H16" s="15">
        <f t="shared" si="0"/>
        <v>2.838</v>
      </c>
      <c r="I16" s="15">
        <v>20</v>
      </c>
      <c r="J16" s="16">
        <f t="shared" si="1"/>
        <v>1.892</v>
      </c>
      <c r="K16" s="16">
        <f t="shared" si="2"/>
        <v>4.73</v>
      </c>
    </row>
    <row r="17" ht="33" customHeight="1" spans="1:11">
      <c r="A17" s="13"/>
      <c r="B17" s="15" t="s">
        <v>36</v>
      </c>
      <c r="C17" s="18"/>
      <c r="D17" s="19"/>
      <c r="E17" s="16">
        <f t="shared" ref="E17:K17" si="3">SUM(E5:E16)</f>
        <v>22916</v>
      </c>
      <c r="F17" s="15">
        <f t="shared" si="3"/>
        <v>114707</v>
      </c>
      <c r="G17" s="15">
        <f t="shared" si="3"/>
        <v>360</v>
      </c>
      <c r="H17" s="15">
        <f t="shared" si="3"/>
        <v>344.121</v>
      </c>
      <c r="I17" s="15">
        <f t="shared" si="3"/>
        <v>240</v>
      </c>
      <c r="J17" s="16">
        <f t="shared" si="3"/>
        <v>229.414</v>
      </c>
      <c r="K17" s="16">
        <f t="shared" si="3"/>
        <v>573.535</v>
      </c>
    </row>
  </sheetData>
  <mergeCells count="23">
    <mergeCell ref="A1:K1"/>
    <mergeCell ref="G2:K2"/>
    <mergeCell ref="G3:H3"/>
    <mergeCell ref="I3:J3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2:A4"/>
    <mergeCell ref="B2:B4"/>
    <mergeCell ref="E2:E4"/>
    <mergeCell ref="F2:F4"/>
    <mergeCell ref="K3:K4"/>
    <mergeCell ref="C2:D4"/>
  </mergeCells>
  <pageMargins left="0.472222222222222" right="0.275" top="0.865972222222222" bottom="0.0388888888888889" header="0.590277777777778" footer="0.5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E1" sqref="E$1:E$1048576"/>
    </sheetView>
  </sheetViews>
  <sheetFormatPr defaultColWidth="9" defaultRowHeight="13.5"/>
  <cols>
    <col min="1" max="1" width="4" style="1" customWidth="1"/>
    <col min="2" max="2" width="13.875" style="1" customWidth="1"/>
    <col min="3" max="3" width="7.25" style="1" customWidth="1"/>
    <col min="4" max="4" width="4.38333333333333" style="1" customWidth="1"/>
    <col min="5" max="5" width="6.75" style="1" customWidth="1"/>
    <col min="6" max="6" width="6.13333333333333" style="1" customWidth="1"/>
    <col min="7" max="7" width="8.88333333333333" style="1" customWidth="1"/>
    <col min="8" max="8" width="7.88333333333333" style="1" customWidth="1"/>
    <col min="9" max="9" width="9" style="1" customWidth="1"/>
    <col min="10" max="10" width="9.13333333333333" style="1" customWidth="1"/>
    <col min="11" max="11" width="7.75" style="1" customWidth="1"/>
    <col min="12" max="12" width="12.625" style="1"/>
    <col min="13" max="16367" width="9" style="1"/>
  </cols>
  <sheetData>
    <row r="1" ht="54" customHeight="1" spans="1:11">
      <c r="A1" s="2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1</v>
      </c>
      <c r="B2" s="3" t="s">
        <v>2</v>
      </c>
      <c r="C2" s="4" t="s">
        <v>3</v>
      </c>
      <c r="D2" s="5"/>
      <c r="E2" s="3" t="s">
        <v>4</v>
      </c>
      <c r="F2" s="5" t="s">
        <v>5</v>
      </c>
      <c r="G2" s="6" t="s">
        <v>6</v>
      </c>
      <c r="H2" s="6"/>
      <c r="I2" s="6"/>
      <c r="J2" s="6"/>
      <c r="K2" s="6"/>
    </row>
    <row r="3" ht="33" customHeight="1" spans="1:11">
      <c r="A3" s="7"/>
      <c r="B3" s="7"/>
      <c r="C3" s="8"/>
      <c r="D3" s="9"/>
      <c r="E3" s="7"/>
      <c r="F3" s="9"/>
      <c r="G3" s="6" t="s">
        <v>7</v>
      </c>
      <c r="H3" s="6"/>
      <c r="I3" s="6" t="s">
        <v>8</v>
      </c>
      <c r="J3" s="6"/>
      <c r="K3" s="6" t="s">
        <v>38</v>
      </c>
    </row>
    <row r="4" ht="42" customHeight="1" spans="1:11">
      <c r="A4" s="10"/>
      <c r="B4" s="10"/>
      <c r="C4" s="11"/>
      <c r="D4" s="12"/>
      <c r="E4" s="10"/>
      <c r="F4" s="12"/>
      <c r="G4" s="6" t="s">
        <v>10</v>
      </c>
      <c r="H4" s="6" t="s">
        <v>11</v>
      </c>
      <c r="I4" s="6" t="s">
        <v>10</v>
      </c>
      <c r="J4" s="6" t="s">
        <v>11</v>
      </c>
      <c r="K4" s="6"/>
    </row>
    <row r="5" ht="30" customHeight="1" spans="1:11">
      <c r="A5" s="13">
        <v>1</v>
      </c>
      <c r="B5" s="17" t="s">
        <v>39</v>
      </c>
      <c r="C5" s="15" t="s">
        <v>40</v>
      </c>
      <c r="D5" s="15"/>
      <c r="E5" s="17">
        <v>40</v>
      </c>
      <c r="F5" s="15">
        <v>220</v>
      </c>
      <c r="G5" s="15">
        <v>30</v>
      </c>
      <c r="H5" s="15">
        <f>F5*G5/10000</f>
        <v>0.66</v>
      </c>
      <c r="I5" s="15">
        <v>20</v>
      </c>
      <c r="J5" s="16">
        <f>F5*I5/10000</f>
        <v>0.44</v>
      </c>
      <c r="K5" s="16">
        <f>H5+J5</f>
        <v>1.1</v>
      </c>
    </row>
    <row r="6" s="1" customFormat="1" ht="30" customHeight="1" spans="1:11">
      <c r="A6" s="13">
        <v>2</v>
      </c>
      <c r="B6" s="17" t="s">
        <v>41</v>
      </c>
      <c r="C6" s="15" t="s">
        <v>42</v>
      </c>
      <c r="D6" s="15"/>
      <c r="E6" s="17">
        <v>21</v>
      </c>
      <c r="F6" s="15">
        <v>116</v>
      </c>
      <c r="G6" s="15">
        <v>30</v>
      </c>
      <c r="H6" s="15">
        <f t="shared" ref="H6:H20" si="0">F6*G6/10000</f>
        <v>0.348</v>
      </c>
      <c r="I6" s="15">
        <v>20</v>
      </c>
      <c r="J6" s="16">
        <f t="shared" ref="J6:J20" si="1">F6*I6/10000</f>
        <v>0.232</v>
      </c>
      <c r="K6" s="16">
        <f t="shared" ref="K6:K20" si="2">H6+J6</f>
        <v>0.58</v>
      </c>
    </row>
    <row r="7" s="1" customFormat="1" ht="30" customHeight="1" spans="1:11">
      <c r="A7" s="13">
        <v>3</v>
      </c>
      <c r="B7" s="17" t="s">
        <v>43</v>
      </c>
      <c r="C7" s="15" t="s">
        <v>42</v>
      </c>
      <c r="D7" s="15"/>
      <c r="E7" s="17">
        <v>30</v>
      </c>
      <c r="F7" s="15">
        <v>165</v>
      </c>
      <c r="G7" s="15">
        <v>30</v>
      </c>
      <c r="H7" s="15">
        <f t="shared" si="0"/>
        <v>0.495</v>
      </c>
      <c r="I7" s="15">
        <v>20</v>
      </c>
      <c r="J7" s="16">
        <f t="shared" si="1"/>
        <v>0.33</v>
      </c>
      <c r="K7" s="16">
        <f t="shared" si="2"/>
        <v>0.825</v>
      </c>
    </row>
    <row r="8" ht="38" customHeight="1" spans="1:11">
      <c r="A8" s="13">
        <v>4</v>
      </c>
      <c r="B8" s="17" t="s">
        <v>44</v>
      </c>
      <c r="C8" s="15" t="s">
        <v>42</v>
      </c>
      <c r="D8" s="15"/>
      <c r="E8" s="17">
        <v>28</v>
      </c>
      <c r="F8" s="15">
        <v>154</v>
      </c>
      <c r="G8" s="15">
        <v>30</v>
      </c>
      <c r="H8" s="15">
        <f t="shared" si="0"/>
        <v>0.462</v>
      </c>
      <c r="I8" s="15">
        <v>20</v>
      </c>
      <c r="J8" s="16">
        <f t="shared" si="1"/>
        <v>0.308</v>
      </c>
      <c r="K8" s="16">
        <f t="shared" si="2"/>
        <v>0.77</v>
      </c>
    </row>
    <row r="9" s="1" customFormat="1" ht="30" customHeight="1" spans="1:11">
      <c r="A9" s="13">
        <v>5</v>
      </c>
      <c r="B9" s="17" t="s">
        <v>45</v>
      </c>
      <c r="C9" s="15" t="s">
        <v>42</v>
      </c>
      <c r="D9" s="15"/>
      <c r="E9" s="17">
        <v>42</v>
      </c>
      <c r="F9" s="15">
        <v>231</v>
      </c>
      <c r="G9" s="15">
        <v>30</v>
      </c>
      <c r="H9" s="15">
        <f t="shared" si="0"/>
        <v>0.693</v>
      </c>
      <c r="I9" s="15">
        <v>20</v>
      </c>
      <c r="J9" s="16">
        <f t="shared" si="1"/>
        <v>0.462</v>
      </c>
      <c r="K9" s="16">
        <f t="shared" si="2"/>
        <v>1.155</v>
      </c>
    </row>
    <row r="10" ht="33" customHeight="1" spans="1:11">
      <c r="A10" s="13">
        <v>6</v>
      </c>
      <c r="B10" s="17" t="s">
        <v>46</v>
      </c>
      <c r="C10" s="15" t="s">
        <v>42</v>
      </c>
      <c r="D10" s="15"/>
      <c r="E10" s="17">
        <v>110</v>
      </c>
      <c r="F10" s="15">
        <v>571</v>
      </c>
      <c r="G10" s="15">
        <v>30</v>
      </c>
      <c r="H10" s="15">
        <f t="shared" si="0"/>
        <v>1.713</v>
      </c>
      <c r="I10" s="15">
        <v>20</v>
      </c>
      <c r="J10" s="16">
        <f t="shared" si="1"/>
        <v>1.142</v>
      </c>
      <c r="K10" s="16">
        <f t="shared" si="2"/>
        <v>2.855</v>
      </c>
    </row>
    <row r="11" ht="30" customHeight="1" spans="1:11">
      <c r="A11" s="13">
        <v>7</v>
      </c>
      <c r="B11" s="17" t="s">
        <v>47</v>
      </c>
      <c r="C11" s="15" t="s">
        <v>42</v>
      </c>
      <c r="D11" s="15"/>
      <c r="E11" s="17">
        <v>33</v>
      </c>
      <c r="F11" s="15">
        <v>182</v>
      </c>
      <c r="G11" s="15">
        <v>30</v>
      </c>
      <c r="H11" s="15">
        <f t="shared" si="0"/>
        <v>0.546</v>
      </c>
      <c r="I11" s="15">
        <v>20</v>
      </c>
      <c r="J11" s="16">
        <f t="shared" si="1"/>
        <v>0.364</v>
      </c>
      <c r="K11" s="16">
        <f t="shared" si="2"/>
        <v>0.91</v>
      </c>
    </row>
    <row r="12" ht="30" customHeight="1" spans="1:11">
      <c r="A12" s="13">
        <v>8</v>
      </c>
      <c r="B12" s="17" t="s">
        <v>48</v>
      </c>
      <c r="C12" s="15" t="s">
        <v>42</v>
      </c>
      <c r="D12" s="15"/>
      <c r="E12" s="17">
        <v>46</v>
      </c>
      <c r="F12" s="15">
        <v>253</v>
      </c>
      <c r="G12" s="15">
        <v>30</v>
      </c>
      <c r="H12" s="15">
        <f t="shared" si="0"/>
        <v>0.759</v>
      </c>
      <c r="I12" s="15">
        <v>20</v>
      </c>
      <c r="J12" s="16">
        <f t="shared" si="1"/>
        <v>0.506</v>
      </c>
      <c r="K12" s="16">
        <f t="shared" si="2"/>
        <v>1.265</v>
      </c>
    </row>
    <row r="13" ht="26" customHeight="1" spans="1:11">
      <c r="A13" s="13">
        <v>9</v>
      </c>
      <c r="B13" s="17" t="s">
        <v>49</v>
      </c>
      <c r="C13" s="15" t="s">
        <v>42</v>
      </c>
      <c r="D13" s="15"/>
      <c r="E13" s="17">
        <v>10</v>
      </c>
      <c r="F13" s="15">
        <v>55</v>
      </c>
      <c r="G13" s="15">
        <v>30</v>
      </c>
      <c r="H13" s="15">
        <f t="shared" si="0"/>
        <v>0.165</v>
      </c>
      <c r="I13" s="15">
        <v>20</v>
      </c>
      <c r="J13" s="16">
        <f t="shared" si="1"/>
        <v>0.11</v>
      </c>
      <c r="K13" s="16">
        <f t="shared" si="2"/>
        <v>0.275</v>
      </c>
    </row>
    <row r="14" ht="26" customHeight="1" spans="1:11">
      <c r="A14" s="13">
        <v>10</v>
      </c>
      <c r="B14" s="17" t="s">
        <v>50</v>
      </c>
      <c r="C14" s="15" t="s">
        <v>42</v>
      </c>
      <c r="D14" s="15"/>
      <c r="E14" s="17">
        <v>131</v>
      </c>
      <c r="F14" s="15">
        <v>665</v>
      </c>
      <c r="G14" s="15">
        <v>30</v>
      </c>
      <c r="H14" s="15">
        <f t="shared" si="0"/>
        <v>1.995</v>
      </c>
      <c r="I14" s="15">
        <v>20</v>
      </c>
      <c r="J14" s="16">
        <f t="shared" si="1"/>
        <v>1.33</v>
      </c>
      <c r="K14" s="16">
        <f t="shared" si="2"/>
        <v>3.325</v>
      </c>
    </row>
    <row r="15" ht="26" customHeight="1" spans="1:11">
      <c r="A15" s="13">
        <v>11</v>
      </c>
      <c r="B15" s="17" t="s">
        <v>51</v>
      </c>
      <c r="C15" s="15" t="s">
        <v>42</v>
      </c>
      <c r="D15" s="15"/>
      <c r="E15" s="17">
        <v>35</v>
      </c>
      <c r="F15" s="15">
        <v>193</v>
      </c>
      <c r="G15" s="15">
        <v>30</v>
      </c>
      <c r="H15" s="15">
        <f t="shared" si="0"/>
        <v>0.579</v>
      </c>
      <c r="I15" s="15">
        <v>20</v>
      </c>
      <c r="J15" s="16">
        <f t="shared" si="1"/>
        <v>0.386</v>
      </c>
      <c r="K15" s="16">
        <f t="shared" si="2"/>
        <v>0.965</v>
      </c>
    </row>
    <row r="16" ht="30" customHeight="1" spans="1:11">
      <c r="A16" s="13">
        <v>12</v>
      </c>
      <c r="B16" s="17" t="s">
        <v>52</v>
      </c>
      <c r="C16" s="15" t="s">
        <v>42</v>
      </c>
      <c r="D16" s="15"/>
      <c r="E16" s="17">
        <v>37</v>
      </c>
      <c r="F16" s="15">
        <v>204</v>
      </c>
      <c r="G16" s="15">
        <v>30</v>
      </c>
      <c r="H16" s="15">
        <f t="shared" si="0"/>
        <v>0.612</v>
      </c>
      <c r="I16" s="15">
        <v>20</v>
      </c>
      <c r="J16" s="16">
        <f t="shared" si="1"/>
        <v>0.408</v>
      </c>
      <c r="K16" s="16">
        <f t="shared" si="2"/>
        <v>1.02</v>
      </c>
    </row>
    <row r="17" ht="30" customHeight="1" spans="1:11">
      <c r="A17" s="13"/>
      <c r="B17" s="17" t="s">
        <v>53</v>
      </c>
      <c r="C17" s="15" t="s">
        <v>42</v>
      </c>
      <c r="D17" s="15"/>
      <c r="E17" s="17">
        <v>16</v>
      </c>
      <c r="F17" s="15">
        <v>88</v>
      </c>
      <c r="G17" s="15">
        <v>30</v>
      </c>
      <c r="H17" s="15">
        <f t="shared" si="0"/>
        <v>0.264</v>
      </c>
      <c r="I17" s="15">
        <v>20</v>
      </c>
      <c r="J17" s="16">
        <f t="shared" si="1"/>
        <v>0.176</v>
      </c>
      <c r="K17" s="16">
        <f t="shared" si="2"/>
        <v>0.44</v>
      </c>
    </row>
    <row r="18" ht="30" customHeight="1" spans="1:11">
      <c r="A18" s="13"/>
      <c r="B18" s="17" t="s">
        <v>54</v>
      </c>
      <c r="C18" s="15" t="s">
        <v>42</v>
      </c>
      <c r="D18" s="15"/>
      <c r="E18" s="17">
        <v>43</v>
      </c>
      <c r="F18" s="15">
        <v>190</v>
      </c>
      <c r="G18" s="15">
        <v>30</v>
      </c>
      <c r="H18" s="15">
        <f t="shared" si="0"/>
        <v>0.57</v>
      </c>
      <c r="I18" s="15">
        <v>20</v>
      </c>
      <c r="J18" s="16">
        <f t="shared" si="1"/>
        <v>0.38</v>
      </c>
      <c r="K18" s="16">
        <f t="shared" si="2"/>
        <v>0.95</v>
      </c>
    </row>
    <row r="19" ht="30" customHeight="1" spans="1:11">
      <c r="A19" s="13"/>
      <c r="B19" s="17" t="s">
        <v>55</v>
      </c>
      <c r="C19" s="15" t="s">
        <v>42</v>
      </c>
      <c r="D19" s="15"/>
      <c r="E19" s="17">
        <v>45</v>
      </c>
      <c r="F19" s="15">
        <v>248</v>
      </c>
      <c r="G19" s="15">
        <v>30</v>
      </c>
      <c r="H19" s="15">
        <f t="shared" si="0"/>
        <v>0.744</v>
      </c>
      <c r="I19" s="15">
        <v>20</v>
      </c>
      <c r="J19" s="16">
        <f t="shared" si="1"/>
        <v>0.496</v>
      </c>
      <c r="K19" s="16">
        <f t="shared" si="2"/>
        <v>1.24</v>
      </c>
    </row>
    <row r="20" ht="30" customHeight="1" spans="1:11">
      <c r="A20" s="13"/>
      <c r="B20" s="17" t="s">
        <v>56</v>
      </c>
      <c r="C20" s="15" t="s">
        <v>42</v>
      </c>
      <c r="D20" s="15"/>
      <c r="E20" s="17">
        <v>24</v>
      </c>
      <c r="F20" s="15">
        <v>132</v>
      </c>
      <c r="G20" s="15">
        <v>30</v>
      </c>
      <c r="H20" s="15">
        <f t="shared" si="0"/>
        <v>0.396</v>
      </c>
      <c r="I20" s="15">
        <v>20</v>
      </c>
      <c r="J20" s="16">
        <f t="shared" si="1"/>
        <v>0.264</v>
      </c>
      <c r="K20" s="16">
        <f t="shared" si="2"/>
        <v>0.66</v>
      </c>
    </row>
    <row r="21" ht="33" customHeight="1" spans="1:11">
      <c r="A21" s="13"/>
      <c r="B21" s="15" t="s">
        <v>36</v>
      </c>
      <c r="C21" s="18"/>
      <c r="D21" s="19"/>
      <c r="E21" s="16">
        <f t="shared" ref="E21:K21" si="3">SUM(E5:E20)</f>
        <v>691</v>
      </c>
      <c r="F21" s="15">
        <f t="shared" si="3"/>
        <v>3667</v>
      </c>
      <c r="G21" s="15">
        <f t="shared" si="3"/>
        <v>480</v>
      </c>
      <c r="H21" s="15">
        <f t="shared" si="3"/>
        <v>11.001</v>
      </c>
      <c r="I21" s="15">
        <f t="shared" si="3"/>
        <v>320</v>
      </c>
      <c r="J21" s="16">
        <f t="shared" si="3"/>
        <v>7.334</v>
      </c>
      <c r="K21" s="16">
        <f t="shared" si="3"/>
        <v>18.335</v>
      </c>
    </row>
  </sheetData>
  <mergeCells count="27">
    <mergeCell ref="A1:K1"/>
    <mergeCell ref="G2:K2"/>
    <mergeCell ref="G3:H3"/>
    <mergeCell ref="I3:J3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2:A4"/>
    <mergeCell ref="B2:B4"/>
    <mergeCell ref="E2:E4"/>
    <mergeCell ref="F2:F4"/>
    <mergeCell ref="K3:K4"/>
    <mergeCell ref="C2:D4"/>
  </mergeCells>
  <pageMargins left="0.472222222222222" right="0.275" top="0.865972222222222" bottom="0.0388888888888889" header="0.590277777777778" footer="0.5"/>
  <pageSetup paperSize="9" scale="9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K8" sqref="K8"/>
    </sheetView>
  </sheetViews>
  <sheetFormatPr defaultColWidth="9" defaultRowHeight="13.5"/>
  <cols>
    <col min="1" max="1" width="7.125" style="1" customWidth="1"/>
    <col min="2" max="2" width="10.75" style="1" customWidth="1"/>
    <col min="3" max="3" width="7.25" style="1" customWidth="1"/>
    <col min="4" max="4" width="6.5" style="1" customWidth="1"/>
    <col min="5" max="5" width="6.75" style="1" customWidth="1"/>
    <col min="6" max="6" width="6.13333333333333" style="1" customWidth="1"/>
    <col min="7" max="7" width="8.88333333333333" style="1" customWidth="1"/>
    <col min="8" max="8" width="7.88333333333333" style="1" customWidth="1"/>
    <col min="9" max="9" width="9" style="1" customWidth="1"/>
    <col min="10" max="10" width="9.13333333333333" style="1" customWidth="1"/>
    <col min="11" max="11" width="7.75" style="1" customWidth="1"/>
    <col min="12" max="12" width="12.625" style="1"/>
    <col min="13" max="16367" width="9" style="1"/>
  </cols>
  <sheetData>
    <row r="1" ht="59" customHeight="1" spans="1:11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1</v>
      </c>
      <c r="B2" s="3" t="s">
        <v>58</v>
      </c>
      <c r="C2" s="4" t="s">
        <v>3</v>
      </c>
      <c r="D2" s="5"/>
      <c r="E2" s="3" t="s">
        <v>4</v>
      </c>
      <c r="F2" s="5" t="s">
        <v>5</v>
      </c>
      <c r="G2" s="6" t="s">
        <v>6</v>
      </c>
      <c r="H2" s="6"/>
      <c r="I2" s="6"/>
      <c r="J2" s="6"/>
      <c r="K2" s="6"/>
    </row>
    <row r="3" ht="33" customHeight="1" spans="1:11">
      <c r="A3" s="7"/>
      <c r="B3" s="7"/>
      <c r="C3" s="8"/>
      <c r="D3" s="9"/>
      <c r="E3" s="7"/>
      <c r="F3" s="9"/>
      <c r="G3" s="6" t="s">
        <v>7</v>
      </c>
      <c r="H3" s="6"/>
      <c r="I3" s="6" t="s">
        <v>8</v>
      </c>
      <c r="J3" s="6"/>
      <c r="K3" s="6" t="s">
        <v>59</v>
      </c>
    </row>
    <row r="4" ht="42" customHeight="1" spans="1:11">
      <c r="A4" s="10"/>
      <c r="B4" s="10"/>
      <c r="C4" s="11"/>
      <c r="D4" s="12"/>
      <c r="E4" s="10"/>
      <c r="F4" s="12"/>
      <c r="G4" s="6" t="s">
        <v>10</v>
      </c>
      <c r="H4" s="6" t="s">
        <v>11</v>
      </c>
      <c r="I4" s="6" t="s">
        <v>10</v>
      </c>
      <c r="J4" s="6" t="s">
        <v>11</v>
      </c>
      <c r="K4" s="6"/>
    </row>
    <row r="5" ht="30" customHeight="1" spans="1:11">
      <c r="A5" s="13">
        <v>1</v>
      </c>
      <c r="B5" s="14" t="s">
        <v>60</v>
      </c>
      <c r="C5" s="15" t="s">
        <v>31</v>
      </c>
      <c r="D5" s="15"/>
      <c r="E5" s="14">
        <v>202</v>
      </c>
      <c r="F5" s="15">
        <v>1111</v>
      </c>
      <c r="G5" s="15">
        <v>30</v>
      </c>
      <c r="H5" s="15">
        <f>F5*G5/10000</f>
        <v>3.333</v>
      </c>
      <c r="I5" s="15">
        <v>20</v>
      </c>
      <c r="J5" s="16">
        <f>F5*I5/10000</f>
        <v>2.222</v>
      </c>
      <c r="K5" s="16">
        <f>H5+J5</f>
        <v>5.555</v>
      </c>
    </row>
    <row r="6" s="1" customFormat="1" ht="30" customHeight="1" spans="1:11">
      <c r="A6" s="13">
        <v>2</v>
      </c>
      <c r="B6" s="14" t="s">
        <v>61</v>
      </c>
      <c r="C6" s="15" t="s">
        <v>31</v>
      </c>
      <c r="D6" s="15"/>
      <c r="E6" s="14">
        <v>19</v>
      </c>
      <c r="F6" s="15">
        <v>105</v>
      </c>
      <c r="G6" s="15">
        <v>30</v>
      </c>
      <c r="H6" s="15">
        <f t="shared" ref="H6:H19" si="0">F6*G6/10000</f>
        <v>0.315</v>
      </c>
      <c r="I6" s="15">
        <v>20</v>
      </c>
      <c r="J6" s="16">
        <f t="shared" ref="J6:J19" si="1">F6*I6/10000</f>
        <v>0.21</v>
      </c>
      <c r="K6" s="16">
        <f t="shared" ref="K6:K19" si="2">H6+J6</f>
        <v>0.525</v>
      </c>
    </row>
    <row r="7" s="1" customFormat="1" ht="30" customHeight="1" spans="1:11">
      <c r="A7" s="13">
        <v>3</v>
      </c>
      <c r="B7" s="14" t="s">
        <v>62</v>
      </c>
      <c r="C7" s="15" t="s">
        <v>31</v>
      </c>
      <c r="D7" s="15"/>
      <c r="E7" s="14">
        <v>13</v>
      </c>
      <c r="F7" s="15">
        <v>72</v>
      </c>
      <c r="G7" s="15">
        <v>30</v>
      </c>
      <c r="H7" s="15">
        <f t="shared" si="0"/>
        <v>0.216</v>
      </c>
      <c r="I7" s="15">
        <v>20</v>
      </c>
      <c r="J7" s="16">
        <f t="shared" si="1"/>
        <v>0.144</v>
      </c>
      <c r="K7" s="16">
        <f t="shared" si="2"/>
        <v>0.36</v>
      </c>
    </row>
    <row r="8" ht="38" customHeight="1" spans="1:11">
      <c r="A8" s="13">
        <v>4</v>
      </c>
      <c r="B8" s="14" t="s">
        <v>63</v>
      </c>
      <c r="C8" s="15" t="s">
        <v>31</v>
      </c>
      <c r="D8" s="15"/>
      <c r="E8" s="14">
        <v>14</v>
      </c>
      <c r="F8" s="15">
        <v>77</v>
      </c>
      <c r="G8" s="15">
        <v>30</v>
      </c>
      <c r="H8" s="15">
        <f t="shared" si="0"/>
        <v>0.231</v>
      </c>
      <c r="I8" s="15">
        <v>20</v>
      </c>
      <c r="J8" s="16">
        <f t="shared" si="1"/>
        <v>0.154</v>
      </c>
      <c r="K8" s="16">
        <f t="shared" si="2"/>
        <v>0.385</v>
      </c>
    </row>
    <row r="9" s="1" customFormat="1" ht="30" customHeight="1" spans="1:11">
      <c r="A9" s="13">
        <v>5</v>
      </c>
      <c r="B9" s="14" t="s">
        <v>64</v>
      </c>
      <c r="C9" s="15" t="s">
        <v>31</v>
      </c>
      <c r="D9" s="15"/>
      <c r="E9" s="14">
        <v>15</v>
      </c>
      <c r="F9" s="15">
        <v>83</v>
      </c>
      <c r="G9" s="15">
        <v>30</v>
      </c>
      <c r="H9" s="15">
        <f t="shared" si="0"/>
        <v>0.249</v>
      </c>
      <c r="I9" s="15">
        <v>20</v>
      </c>
      <c r="J9" s="16">
        <f t="shared" si="1"/>
        <v>0.166</v>
      </c>
      <c r="K9" s="16">
        <f t="shared" si="2"/>
        <v>0.415</v>
      </c>
    </row>
    <row r="10" ht="33" customHeight="1" spans="1:11">
      <c r="A10" s="13">
        <v>6</v>
      </c>
      <c r="B10" s="14" t="s">
        <v>65</v>
      </c>
      <c r="C10" s="15" t="s">
        <v>31</v>
      </c>
      <c r="D10" s="15"/>
      <c r="E10" s="14">
        <v>10</v>
      </c>
      <c r="F10" s="15">
        <v>55</v>
      </c>
      <c r="G10" s="15">
        <v>30</v>
      </c>
      <c r="H10" s="15">
        <f t="shared" si="0"/>
        <v>0.165</v>
      </c>
      <c r="I10" s="15">
        <v>20</v>
      </c>
      <c r="J10" s="16">
        <f t="shared" si="1"/>
        <v>0.11</v>
      </c>
      <c r="K10" s="16">
        <f t="shared" si="2"/>
        <v>0.275</v>
      </c>
    </row>
    <row r="11" ht="30" customHeight="1" spans="1:11">
      <c r="A11" s="13">
        <v>7</v>
      </c>
      <c r="B11" s="14" t="s">
        <v>66</v>
      </c>
      <c r="C11" s="15" t="s">
        <v>31</v>
      </c>
      <c r="D11" s="15"/>
      <c r="E11" s="14">
        <v>33</v>
      </c>
      <c r="F11" s="15">
        <v>182</v>
      </c>
      <c r="G11" s="15">
        <v>30</v>
      </c>
      <c r="H11" s="15">
        <f t="shared" si="0"/>
        <v>0.546</v>
      </c>
      <c r="I11" s="15">
        <v>20</v>
      </c>
      <c r="J11" s="16">
        <f t="shared" si="1"/>
        <v>0.364</v>
      </c>
      <c r="K11" s="16">
        <f t="shared" si="2"/>
        <v>0.91</v>
      </c>
    </row>
    <row r="12" ht="30" customHeight="1" spans="1:11">
      <c r="A12" s="13">
        <v>8</v>
      </c>
      <c r="B12" s="14" t="s">
        <v>67</v>
      </c>
      <c r="C12" s="15" t="s">
        <v>31</v>
      </c>
      <c r="D12" s="15"/>
      <c r="E12" s="14">
        <v>15</v>
      </c>
      <c r="F12" s="15">
        <v>83</v>
      </c>
      <c r="G12" s="15">
        <v>30</v>
      </c>
      <c r="H12" s="15">
        <f t="shared" si="0"/>
        <v>0.249</v>
      </c>
      <c r="I12" s="15">
        <v>20</v>
      </c>
      <c r="J12" s="16">
        <f t="shared" si="1"/>
        <v>0.166</v>
      </c>
      <c r="K12" s="16">
        <f t="shared" si="2"/>
        <v>0.415</v>
      </c>
    </row>
    <row r="13" ht="26" customHeight="1" spans="1:11">
      <c r="A13" s="13">
        <v>9</v>
      </c>
      <c r="B13" s="14" t="s">
        <v>68</v>
      </c>
      <c r="C13" s="15" t="s">
        <v>31</v>
      </c>
      <c r="D13" s="15"/>
      <c r="E13" s="14">
        <v>27</v>
      </c>
      <c r="F13" s="15">
        <v>149</v>
      </c>
      <c r="G13" s="15">
        <v>30</v>
      </c>
      <c r="H13" s="15">
        <f t="shared" si="0"/>
        <v>0.447</v>
      </c>
      <c r="I13" s="15">
        <v>20</v>
      </c>
      <c r="J13" s="16">
        <f t="shared" si="1"/>
        <v>0.298</v>
      </c>
      <c r="K13" s="16">
        <f t="shared" si="2"/>
        <v>0.745</v>
      </c>
    </row>
    <row r="14" ht="26" customHeight="1" spans="1:11">
      <c r="A14" s="13">
        <v>10</v>
      </c>
      <c r="B14" s="14" t="s">
        <v>69</v>
      </c>
      <c r="C14" s="15" t="s">
        <v>31</v>
      </c>
      <c r="D14" s="15"/>
      <c r="E14" s="14">
        <v>225</v>
      </c>
      <c r="F14" s="15">
        <v>1238</v>
      </c>
      <c r="G14" s="15">
        <v>30</v>
      </c>
      <c r="H14" s="15">
        <f t="shared" si="0"/>
        <v>3.714</v>
      </c>
      <c r="I14" s="15">
        <v>20</v>
      </c>
      <c r="J14" s="16">
        <f t="shared" si="1"/>
        <v>2.476</v>
      </c>
      <c r="K14" s="16">
        <f t="shared" si="2"/>
        <v>6.19</v>
      </c>
    </row>
    <row r="15" ht="26" customHeight="1" spans="1:11">
      <c r="A15" s="13">
        <v>11</v>
      </c>
      <c r="B15" s="14" t="s">
        <v>70</v>
      </c>
      <c r="C15" s="15" t="s">
        <v>31</v>
      </c>
      <c r="D15" s="15"/>
      <c r="E15" s="14">
        <v>25</v>
      </c>
      <c r="F15" s="15">
        <v>138</v>
      </c>
      <c r="G15" s="15">
        <v>30</v>
      </c>
      <c r="H15" s="15">
        <f t="shared" si="0"/>
        <v>0.414</v>
      </c>
      <c r="I15" s="15">
        <v>20</v>
      </c>
      <c r="J15" s="16">
        <f t="shared" si="1"/>
        <v>0.276</v>
      </c>
      <c r="K15" s="16">
        <f t="shared" si="2"/>
        <v>0.69</v>
      </c>
    </row>
    <row r="16" ht="30" customHeight="1" spans="1:11">
      <c r="A16" s="13">
        <v>12</v>
      </c>
      <c r="B16" s="14" t="s">
        <v>71</v>
      </c>
      <c r="C16" s="15" t="s">
        <v>31</v>
      </c>
      <c r="D16" s="15"/>
      <c r="E16" s="14">
        <v>20</v>
      </c>
      <c r="F16" s="15">
        <v>110</v>
      </c>
      <c r="G16" s="15">
        <v>30</v>
      </c>
      <c r="H16" s="15">
        <f t="shared" si="0"/>
        <v>0.33</v>
      </c>
      <c r="I16" s="15">
        <v>20</v>
      </c>
      <c r="J16" s="16">
        <f t="shared" si="1"/>
        <v>0.22</v>
      </c>
      <c r="K16" s="16">
        <f t="shared" si="2"/>
        <v>0.55</v>
      </c>
    </row>
    <row r="17" ht="30" customHeight="1" spans="1:11">
      <c r="A17" s="13">
        <v>13</v>
      </c>
      <c r="B17" s="14" t="s">
        <v>72</v>
      </c>
      <c r="C17" s="15" t="s">
        <v>31</v>
      </c>
      <c r="D17" s="15"/>
      <c r="E17" s="14">
        <v>35</v>
      </c>
      <c r="F17" s="15">
        <v>193</v>
      </c>
      <c r="G17" s="15">
        <v>30</v>
      </c>
      <c r="H17" s="15">
        <f t="shared" si="0"/>
        <v>0.579</v>
      </c>
      <c r="I17" s="15">
        <v>20</v>
      </c>
      <c r="J17" s="16">
        <f t="shared" si="1"/>
        <v>0.386</v>
      </c>
      <c r="K17" s="16">
        <f t="shared" si="2"/>
        <v>0.965</v>
      </c>
    </row>
    <row r="18" ht="30" customHeight="1" spans="1:11">
      <c r="A18" s="13">
        <v>14</v>
      </c>
      <c r="B18" s="14" t="s">
        <v>73</v>
      </c>
      <c r="C18" s="15" t="s">
        <v>31</v>
      </c>
      <c r="D18" s="15"/>
      <c r="E18" s="14">
        <v>8</v>
      </c>
      <c r="F18" s="15">
        <v>44</v>
      </c>
      <c r="G18" s="15">
        <v>30</v>
      </c>
      <c r="H18" s="15">
        <f t="shared" si="0"/>
        <v>0.132</v>
      </c>
      <c r="I18" s="15">
        <v>20</v>
      </c>
      <c r="J18" s="16">
        <f t="shared" si="1"/>
        <v>0.088</v>
      </c>
      <c r="K18" s="16">
        <f t="shared" si="2"/>
        <v>0.22</v>
      </c>
    </row>
    <row r="19" ht="30" customHeight="1" spans="1:11">
      <c r="A19" s="13">
        <v>15</v>
      </c>
      <c r="B19" s="14" t="s">
        <v>74</v>
      </c>
      <c r="C19" s="15" t="s">
        <v>31</v>
      </c>
      <c r="D19" s="15"/>
      <c r="E19" s="14">
        <v>10</v>
      </c>
      <c r="F19" s="15">
        <v>55</v>
      </c>
      <c r="G19" s="15">
        <v>30</v>
      </c>
      <c r="H19" s="15">
        <f t="shared" si="0"/>
        <v>0.165</v>
      </c>
      <c r="I19" s="15">
        <v>20</v>
      </c>
      <c r="J19" s="16">
        <f t="shared" si="1"/>
        <v>0.11</v>
      </c>
      <c r="K19" s="16">
        <f t="shared" si="2"/>
        <v>0.275</v>
      </c>
    </row>
    <row r="20" ht="33" customHeight="1" spans="1:11">
      <c r="A20" s="13"/>
      <c r="B20" s="13" t="s">
        <v>36</v>
      </c>
      <c r="C20" s="15"/>
      <c r="D20" s="15"/>
      <c r="E20" s="16">
        <f>SUM(E5:E19)</f>
        <v>671</v>
      </c>
      <c r="F20" s="15">
        <f>SUM(F5:F19)</f>
        <v>3695</v>
      </c>
      <c r="G20" s="15"/>
      <c r="H20" s="15">
        <f>SUM(H5:H19)</f>
        <v>11.085</v>
      </c>
      <c r="I20" s="15"/>
      <c r="J20" s="16">
        <f>SUM(J5:J19)</f>
        <v>7.39</v>
      </c>
      <c r="K20" s="16">
        <f>SUM(K5:K19)</f>
        <v>18.475</v>
      </c>
    </row>
  </sheetData>
  <mergeCells count="26">
    <mergeCell ref="A1:K1"/>
    <mergeCell ref="G2:K2"/>
    <mergeCell ref="G3:H3"/>
    <mergeCell ref="I3:J3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2:A4"/>
    <mergeCell ref="B2:B4"/>
    <mergeCell ref="E2:E4"/>
    <mergeCell ref="F2:F4"/>
    <mergeCell ref="K3:K4"/>
    <mergeCell ref="C2:D4"/>
  </mergeCells>
  <pageMargins left="0.472222222222222" right="0.275" top="0.865972222222222" bottom="0.0388888888888889" header="0.590277777777778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饲草</vt:lpstr>
      <vt:lpstr>兆远</vt:lpstr>
      <vt:lpstr>永明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云377586</cp:lastModifiedBy>
  <dcterms:created xsi:type="dcterms:W3CDTF">2021-02-04T07:54:00Z</dcterms:created>
  <dcterms:modified xsi:type="dcterms:W3CDTF">2023-04-24T08:46:42Z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117883F355B34E70BB81718ED47EC525</vt:lpwstr>
  </property>
</Properties>
</file>